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victoria.taylor1\OneDrive - Concentrix Corporation\"/>
    </mc:Choice>
  </mc:AlternateContent>
  <xr:revisionPtr revIDLastSave="0" documentId="8_{0CE873C5-B329-40FD-BDB3-0862EF44E2C7}" xr6:coauthVersionLast="47" xr6:coauthVersionMax="47" xr10:uidLastSave="{00000000-0000-0000-0000-000000000000}"/>
  <bookViews>
    <workbookView xWindow="-108" yWindow="-108" windowWidth="23256" windowHeight="12576" xr2:uid="{940B55BB-81D4-4283-A482-6201646C0DCB}"/>
  </bookViews>
  <sheets>
    <sheet name="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39" i="1"/>
  <c r="F35" i="1"/>
  <c r="F34" i="1"/>
  <c r="F29" i="1"/>
  <c r="F28" i="1"/>
  <c r="E24" i="1"/>
  <c r="D24" i="1"/>
  <c r="E23" i="1"/>
  <c r="D23" i="1"/>
  <c r="H22" i="1"/>
  <c r="G22" i="1"/>
  <c r="E21" i="1"/>
  <c r="D21" i="1"/>
  <c r="H20" i="1"/>
  <c r="G20" i="1"/>
  <c r="E19" i="1"/>
  <c r="D19" i="1"/>
  <c r="H18" i="1"/>
  <c r="G18" i="1"/>
  <c r="E17" i="1"/>
  <c r="D17" i="1"/>
  <c r="H16" i="1"/>
  <c r="G16" i="1"/>
  <c r="F12" i="1"/>
  <c r="E12" i="1"/>
  <c r="D12" i="1"/>
  <c r="F8" i="1"/>
  <c r="E8" i="1"/>
  <c r="D8" i="1"/>
  <c r="E4" i="1"/>
  <c r="D4" i="1"/>
</calcChain>
</file>

<file path=xl/sharedStrings.xml><?xml version="1.0" encoding="utf-8"?>
<sst xmlns="http://schemas.openxmlformats.org/spreadsheetml/2006/main" count="34" uniqueCount="21">
  <si>
    <t xml:space="preserve">Male </t>
  </si>
  <si>
    <t>Female</t>
  </si>
  <si>
    <t xml:space="preserve">Employees </t>
  </si>
  <si>
    <t xml:space="preserve">Count </t>
  </si>
  <si>
    <t xml:space="preserve">% </t>
  </si>
  <si>
    <t>Calculate the % of male and of female employees paid bonuses (see paragraph F).</t>
  </si>
  <si>
    <t>Calculate the % of male and of female employees who received benefits in kind (see paragraph G).</t>
  </si>
  <si>
    <t>Organise the employees into quartiles based on hourly remuneration of all male &amp; female fulltime employees and calculate the proportions of male and female employees in each quartile (see paragraph H).</t>
  </si>
  <si>
    <t>Upper</t>
  </si>
  <si>
    <t>%</t>
  </si>
  <si>
    <t>Upper Middle</t>
  </si>
  <si>
    <t>Lower Middle</t>
  </si>
  <si>
    <t>Lower</t>
  </si>
  <si>
    <t>Calculate the mean hourly remuneration of male and of female employees, then calculate the gender pay gap in mean hourly remuneration of all employees (see paragraph I). Do the same for male and female part-time employees and for male and female employees on temporary contracts.</t>
  </si>
  <si>
    <t>Full Time</t>
  </si>
  <si>
    <t xml:space="preserve">Part Time </t>
  </si>
  <si>
    <t>Temp</t>
  </si>
  <si>
    <t>n/a</t>
  </si>
  <si>
    <t>Calculate the median hourly remuneration of male and of female employees, then calculate the pay gap in median hourly remuneration of all employees (see paragraph J). Do the same for male and female part-time employees and for male and female employees on temporary contracts</t>
  </si>
  <si>
    <t>Calculate the mean bonus remuneration of male and of female employees, then calculate the pay gap in mean bonus remuneration of all employees (see paragraph K)</t>
  </si>
  <si>
    <t>Calculate the median bonus remuneration of male and of female employees, then calculate the gender pay gap in median bonus remuneration of all employees (see paragraph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</si>
</sst>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1"/>
      <color theme="1"/>
      <name val="Calibri"/>
      <family val="2"/>
      <scheme val="minor"/>
    </font>
    <font>
      <sz val="11"/>
      <color theme="0"/>
      <name val="Calibri"/>
      <family val="2"/>
    </font>
    <font>
      <sz val="11"/>
      <color theme="1"/>
      <name val="Calibri"/>
      <family val="2"/>
    </font>
  </fonts>
  <fills count="3">
    <fill>
      <patternFill patternType="none"/>
    </fill>
    <fill>
      <patternFill patternType="gray125"/>
    </fill>
    <fill>
      <patternFill patternType="solid">
        <fgColor rgb="FF009999"/>
        <bgColor indexed="64"/>
      </patternFill>
    </fill>
  </fills>
  <borders count="4">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2" fillId="0" borderId="0" xfId="0" applyFont="1"/>
    <xf numFmtId="0" fontId="3" fillId="0" borderId="0" xfId="0" applyFont="1"/>
    <xf numFmtId="0" fontId="2" fillId="2" borderId="1" xfId="0" applyFont="1" applyFill="1" applyBorder="1"/>
    <xf numFmtId="0" fontId="2" fillId="2" borderId="1" xfId="0" applyFont="1" applyFill="1" applyBorder="1" applyAlignment="1">
      <alignment horizontal="center"/>
    </xf>
    <xf numFmtId="0" fontId="3" fillId="0" borderId="1" xfId="0" applyFont="1" applyBorder="1"/>
    <xf numFmtId="164" fontId="3" fillId="0" borderId="1" xfId="1" applyNumberFormat="1" applyFont="1" applyBorder="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164" fontId="3" fillId="0" borderId="1" xfId="0" applyNumberFormat="1" applyFont="1" applyBorder="1"/>
    <xf numFmtId="0" fontId="2" fillId="2" borderId="0" xfId="0" applyFont="1" applyFill="1" applyAlignment="1">
      <alignment horizontal="center" wrapText="1"/>
    </xf>
    <xf numFmtId="10" fontId="3" fillId="0" borderId="1" xfId="1" applyNumberFormat="1" applyFont="1" applyBorder="1"/>
    <xf numFmtId="0" fontId="2" fillId="2" borderId="1" xfId="0" applyFont="1" applyFill="1" applyBorder="1" applyAlignment="1">
      <alignment horizontal="center" vertical="center" wrapText="1"/>
    </xf>
    <xf numFmtId="164" fontId="3" fillId="0" borderId="0" xfId="1" applyNumberFormat="1" applyFont="1"/>
    <xf numFmtId="0" fontId="3" fillId="2" borderId="1" xfId="0" applyFont="1" applyFill="1" applyBorder="1"/>
    <xf numFmtId="2" fontId="3" fillId="0" borderId="1" xfId="0" applyNumberFormat="1" applyFont="1" applyBorder="1"/>
    <xf numFmtId="0" fontId="2" fillId="2" borderId="0" xfId="0" applyFont="1" applyFill="1" applyAlignment="1">
      <alignment wrapText="1"/>
    </xf>
    <xf numFmtId="10" fontId="3" fillId="0" borderId="0" xfId="1" applyNumberFormat="1" applyFont="1"/>
    <xf numFmtId="0" fontId="3" fillId="0" borderId="1" xfId="0" applyFont="1" applyBorder="1" applyAlignment="1">
      <alignment horizontal="center"/>
    </xf>
    <xf numFmtId="10" fontId="3" fillId="0" borderId="1" xfId="1"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C684-D355-4388-A463-7055A6DEEC63}">
  <dimension ref="B2:H43"/>
  <sheetViews>
    <sheetView showGridLines="0" tabSelected="1" topLeftCell="B1" workbookViewId="0">
      <selection activeCell="J10" sqref="J10"/>
    </sheetView>
  </sheetViews>
  <sheetFormatPr defaultRowHeight="14.4" x14ac:dyDescent="0.3"/>
  <cols>
    <col min="1" max="1" width="8.88671875" style="2"/>
    <col min="2" max="2" width="69.88671875" style="1" customWidth="1"/>
    <col min="3" max="3" width="12.109375" style="2" bestFit="1" customWidth="1"/>
    <col min="4" max="5" width="8.88671875" style="2"/>
    <col min="6" max="6" width="8.6640625" style="2" bestFit="1" customWidth="1"/>
    <col min="7" max="16384" width="8.88671875" style="2"/>
  </cols>
  <sheetData>
    <row r="2" spans="2:8" x14ac:dyDescent="0.3">
      <c r="D2" s="3" t="s">
        <v>0</v>
      </c>
      <c r="E2" s="3" t="s">
        <v>1</v>
      </c>
    </row>
    <row r="3" spans="2:8" x14ac:dyDescent="0.3">
      <c r="B3" s="4" t="s">
        <v>2</v>
      </c>
      <c r="C3" s="5" t="s">
        <v>3</v>
      </c>
      <c r="D3" s="5">
        <v>412</v>
      </c>
      <c r="E3" s="5">
        <v>394</v>
      </c>
    </row>
    <row r="4" spans="2:8" x14ac:dyDescent="0.3">
      <c r="B4" s="4"/>
      <c r="C4" s="5" t="s">
        <v>4</v>
      </c>
      <c r="D4" s="6">
        <f>D3/(D3+E3)</f>
        <v>0.51116625310173702</v>
      </c>
      <c r="E4" s="6">
        <f>1-D4</f>
        <v>0.48883374689826298</v>
      </c>
    </row>
    <row r="7" spans="2:8" x14ac:dyDescent="0.3">
      <c r="B7" s="7" t="s">
        <v>5</v>
      </c>
      <c r="C7" s="5" t="s">
        <v>3</v>
      </c>
      <c r="D7" s="5">
        <v>228</v>
      </c>
      <c r="E7" s="5">
        <v>213</v>
      </c>
    </row>
    <row r="8" spans="2:8" x14ac:dyDescent="0.3">
      <c r="B8" s="8"/>
      <c r="C8" s="5" t="s">
        <v>4</v>
      </c>
      <c r="D8" s="6">
        <f>D7/D3</f>
        <v>0.55339805825242716</v>
      </c>
      <c r="E8" s="6">
        <f>E7/E3</f>
        <v>0.54060913705583757</v>
      </c>
      <c r="F8" s="9">
        <f>(D8-E8)/D8</f>
        <v>2.3109804969275921E-2</v>
      </c>
    </row>
    <row r="11" spans="2:8" x14ac:dyDescent="0.3">
      <c r="B11" s="10" t="s">
        <v>6</v>
      </c>
      <c r="C11" s="5" t="s">
        <v>3</v>
      </c>
      <c r="D11" s="5">
        <v>3</v>
      </c>
      <c r="E11" s="5">
        <v>2</v>
      </c>
    </row>
    <row r="12" spans="2:8" x14ac:dyDescent="0.3">
      <c r="B12" s="10"/>
      <c r="C12" s="5" t="s">
        <v>4</v>
      </c>
      <c r="D12" s="11">
        <f>D11/D3</f>
        <v>7.2815533980582527E-3</v>
      </c>
      <c r="E12" s="11">
        <f>E11/E3</f>
        <v>5.076142131979695E-3</v>
      </c>
      <c r="F12" s="9">
        <f>(D12-E12)/D12</f>
        <v>0.30287648054145522</v>
      </c>
    </row>
    <row r="16" spans="2:8" x14ac:dyDescent="0.3">
      <c r="B16" s="12" t="s">
        <v>7</v>
      </c>
      <c r="C16" s="5" t="s">
        <v>8</v>
      </c>
      <c r="D16" s="5">
        <v>115</v>
      </c>
      <c r="E16" s="5">
        <v>86</v>
      </c>
      <c r="G16" s="6">
        <f>D16/(D16+E16)</f>
        <v>0.57213930348258701</v>
      </c>
      <c r="H16" s="6">
        <f>1-G16</f>
        <v>0.42786069651741299</v>
      </c>
    </row>
    <row r="17" spans="2:8" x14ac:dyDescent="0.3">
      <c r="B17" s="12"/>
      <c r="C17" s="5" t="s">
        <v>9</v>
      </c>
      <c r="D17" s="6">
        <f>D16/D3</f>
        <v>0.279126213592233</v>
      </c>
      <c r="E17" s="6">
        <f>E16/E3</f>
        <v>0.21827411167512689</v>
      </c>
      <c r="G17" s="13"/>
      <c r="H17" s="13"/>
    </row>
    <row r="18" spans="2:8" x14ac:dyDescent="0.3">
      <c r="B18" s="12"/>
      <c r="C18" s="5" t="s">
        <v>10</v>
      </c>
      <c r="D18" s="5">
        <v>101</v>
      </c>
      <c r="E18" s="5">
        <v>101</v>
      </c>
      <c r="G18" s="6">
        <f>D18/(D18+E18)</f>
        <v>0.5</v>
      </c>
      <c r="H18" s="6">
        <f>1-G18</f>
        <v>0.5</v>
      </c>
    </row>
    <row r="19" spans="2:8" x14ac:dyDescent="0.3">
      <c r="B19" s="12"/>
      <c r="C19" s="5" t="s">
        <v>9</v>
      </c>
      <c r="D19" s="6">
        <f>D18/D3</f>
        <v>0.24514563106796117</v>
      </c>
      <c r="E19" s="6">
        <f>E18/E3</f>
        <v>0.25634517766497461</v>
      </c>
      <c r="G19" s="13"/>
      <c r="H19" s="13"/>
    </row>
    <row r="20" spans="2:8" x14ac:dyDescent="0.3">
      <c r="B20" s="12"/>
      <c r="C20" s="5" t="s">
        <v>11</v>
      </c>
      <c r="D20" s="5">
        <v>98</v>
      </c>
      <c r="E20" s="5">
        <v>103</v>
      </c>
      <c r="G20" s="6">
        <f>D20/(D20+E20)</f>
        <v>0.48756218905472637</v>
      </c>
      <c r="H20" s="6">
        <f>1-G20</f>
        <v>0.51243781094527363</v>
      </c>
    </row>
    <row r="21" spans="2:8" x14ac:dyDescent="0.3">
      <c r="B21" s="12"/>
      <c r="C21" s="5" t="s">
        <v>9</v>
      </c>
      <c r="D21" s="6">
        <f>D20/D3</f>
        <v>0.23786407766990292</v>
      </c>
      <c r="E21" s="6">
        <f>E20/E3</f>
        <v>0.26142131979695432</v>
      </c>
      <c r="G21" s="13"/>
      <c r="H21" s="13"/>
    </row>
    <row r="22" spans="2:8" x14ac:dyDescent="0.3">
      <c r="B22" s="12"/>
      <c r="C22" s="5" t="s">
        <v>12</v>
      </c>
      <c r="D22" s="5">
        <v>98</v>
      </c>
      <c r="E22" s="5">
        <v>104</v>
      </c>
      <c r="G22" s="6">
        <f>D22/(D22+E22)</f>
        <v>0.48514851485148514</v>
      </c>
      <c r="H22" s="6">
        <f>1-G22</f>
        <v>0.51485148514851486</v>
      </c>
    </row>
    <row r="23" spans="2:8" x14ac:dyDescent="0.3">
      <c r="B23" s="12"/>
      <c r="C23" s="5" t="s">
        <v>9</v>
      </c>
      <c r="D23" s="6">
        <f>D22/D3</f>
        <v>0.23786407766990292</v>
      </c>
      <c r="E23" s="6">
        <f>E22/E3</f>
        <v>0.26395939086294418</v>
      </c>
      <c r="G23" s="13"/>
      <c r="H23" s="13"/>
    </row>
    <row r="24" spans="2:8" x14ac:dyDescent="0.3">
      <c r="B24" s="12"/>
      <c r="C24" s="14"/>
      <c r="D24" s="5">
        <f>D16+D18+D20+D22</f>
        <v>412</v>
      </c>
      <c r="E24" s="5">
        <f>E16+E18+E20+E22</f>
        <v>394</v>
      </c>
    </row>
    <row r="28" spans="2:8" x14ac:dyDescent="0.3">
      <c r="B28" s="10" t="s">
        <v>13</v>
      </c>
      <c r="C28" s="5" t="s">
        <v>14</v>
      </c>
      <c r="D28" s="15">
        <v>15.380107040578835</v>
      </c>
      <c r="E28" s="15">
        <v>15.900468455256126</v>
      </c>
      <c r="F28" s="11">
        <f>(D28-E28)/D28</f>
        <v>-3.3833406575413991E-2</v>
      </c>
    </row>
    <row r="29" spans="2:8" x14ac:dyDescent="0.3">
      <c r="B29" s="10"/>
      <c r="C29" s="5" t="s">
        <v>15</v>
      </c>
      <c r="D29" s="15">
        <v>16.943332653580008</v>
      </c>
      <c r="E29" s="15">
        <v>14.281931006480617</v>
      </c>
      <c r="F29" s="11">
        <f t="shared" ref="F29" si="0">(D29-E29)/D29</f>
        <v>0.15707663312253126</v>
      </c>
    </row>
    <row r="30" spans="2:8" x14ac:dyDescent="0.3">
      <c r="B30" s="10"/>
      <c r="C30" s="5" t="s">
        <v>16</v>
      </c>
      <c r="D30" s="5" t="s">
        <v>17</v>
      </c>
      <c r="E30" s="5" t="s">
        <v>17</v>
      </c>
    </row>
    <row r="34" spans="2:6" x14ac:dyDescent="0.3">
      <c r="B34" s="10" t="s">
        <v>18</v>
      </c>
      <c r="C34" s="5" t="s">
        <v>14</v>
      </c>
      <c r="D34" s="15">
        <v>13.210649999999999</v>
      </c>
      <c r="E34" s="15">
        <v>13.034470000000001</v>
      </c>
      <c r="F34" s="11">
        <f>(D34-E34)/D34</f>
        <v>1.3336209800426071E-2</v>
      </c>
    </row>
    <row r="35" spans="2:6" x14ac:dyDescent="0.3">
      <c r="B35" s="10"/>
      <c r="C35" s="5" t="s">
        <v>15</v>
      </c>
      <c r="D35" s="15">
        <v>18.47064</v>
      </c>
      <c r="E35" s="15">
        <v>12.251620000000001</v>
      </c>
      <c r="F35" s="11">
        <f t="shared" ref="F35" si="1">(D35-E35)/D35</f>
        <v>0.33669759142076283</v>
      </c>
    </row>
    <row r="36" spans="2:6" x14ac:dyDescent="0.3">
      <c r="B36" s="10"/>
      <c r="C36" s="5" t="s">
        <v>16</v>
      </c>
      <c r="D36" s="5" t="s">
        <v>17</v>
      </c>
      <c r="E36" s="5" t="s">
        <v>17</v>
      </c>
    </row>
    <row r="37" spans="2:6" ht="16.8" customHeight="1" x14ac:dyDescent="0.3"/>
    <row r="39" spans="2:6" ht="49.2" customHeight="1" x14ac:dyDescent="0.3">
      <c r="B39" s="16" t="s">
        <v>19</v>
      </c>
      <c r="D39" s="15">
        <v>695.871286407767</v>
      </c>
      <c r="E39" s="15">
        <v>1318.1752538071071</v>
      </c>
      <c r="F39" s="11">
        <f>(D39-E39)/D39</f>
        <v>-0.8942802779114557</v>
      </c>
    </row>
    <row r="40" spans="2:6" x14ac:dyDescent="0.3">
      <c r="F40" s="17"/>
    </row>
    <row r="41" spans="2:6" x14ac:dyDescent="0.3">
      <c r="F41" s="17"/>
    </row>
    <row r="42" spans="2:6" x14ac:dyDescent="0.3">
      <c r="B42" s="10" t="s">
        <v>20</v>
      </c>
      <c r="D42" s="18">
        <v>1019.59</v>
      </c>
      <c r="E42" s="18">
        <v>1015</v>
      </c>
      <c r="F42" s="19">
        <f>(D42-E42)/D42</f>
        <v>4.5018095508979408E-3</v>
      </c>
    </row>
    <row r="43" spans="2:6" ht="33" customHeight="1" x14ac:dyDescent="0.3">
      <c r="B43" s="10"/>
      <c r="D43" s="18"/>
      <c r="E43" s="18"/>
      <c r="F43" s="19"/>
    </row>
  </sheetData>
  <mergeCells count="10">
    <mergeCell ref="B42:B43"/>
    <mergeCell ref="D42:D43"/>
    <mergeCell ref="E42:E43"/>
    <mergeCell ref="F42:F43"/>
    <mergeCell ref="B3:B4"/>
    <mergeCell ref="B7:B8"/>
    <mergeCell ref="B11:B12"/>
    <mergeCell ref="B16:B24"/>
    <mergeCell ref="B28:B30"/>
    <mergeCell ref="B34: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 Taylor</dc:creator>
  <cp:lastModifiedBy>Tori Taylor</cp:lastModifiedBy>
  <dcterms:created xsi:type="dcterms:W3CDTF">2023-12-29T13:42:51Z</dcterms:created>
  <dcterms:modified xsi:type="dcterms:W3CDTF">2023-12-29T13:43:42Z</dcterms:modified>
</cp:coreProperties>
</file>